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D1029" i="2"/>
  <c r="C1029" i="2"/>
  <c r="B1029" i="2"/>
  <c r="A1029" i="2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D952" i="2"/>
  <c r="C952" i="2"/>
  <c r="B952" i="2"/>
  <c r="A952" i="2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D940" i="2"/>
  <c r="C940" i="2"/>
  <c r="B940" i="2"/>
  <c r="A940" i="2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D932" i="2"/>
  <c r="C932" i="2"/>
  <c r="B932" i="2"/>
  <c r="A932" i="2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D887" i="2"/>
  <c r="C887" i="2"/>
  <c r="B887" i="2"/>
  <c r="A887" i="2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D804" i="2"/>
  <c r="C804" i="2"/>
  <c r="B804" i="2"/>
  <c r="A804" i="2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D796" i="2"/>
  <c r="C796" i="2"/>
  <c r="B796" i="2"/>
  <c r="A796" i="2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D728" i="2"/>
  <c r="C728" i="2"/>
  <c r="B728" i="2"/>
  <c r="A728" i="2"/>
  <c r="H727" i="2"/>
  <c r="F727" i="2"/>
  <c r="E727" i="2"/>
  <c r="C727" i="2"/>
  <c r="B727" i="2"/>
  <c r="A727" i="2"/>
  <c r="D727" i="2" s="1"/>
  <c r="H726" i="2"/>
  <c r="F726" i="2"/>
  <c r="E726" i="2"/>
  <c r="D726" i="2"/>
  <c r="C726" i="2"/>
  <c r="B726" i="2"/>
  <c r="A726" i="2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D695" i="2"/>
  <c r="C695" i="2"/>
  <c r="B695" i="2"/>
  <c r="A695" i="2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D666" i="2"/>
  <c r="C666" i="2"/>
  <c r="B666" i="2"/>
  <c r="A666" i="2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D650" i="2"/>
  <c r="C650" i="2"/>
  <c r="B650" i="2"/>
  <c r="A650" i="2"/>
  <c r="H649" i="2"/>
  <c r="F649" i="2"/>
  <c r="E649" i="2"/>
  <c r="C649" i="2"/>
  <c r="B649" i="2"/>
  <c r="A649" i="2"/>
  <c r="D649" i="2" s="1"/>
  <c r="H648" i="2"/>
  <c r="F648" i="2"/>
  <c r="E648" i="2"/>
  <c r="D648" i="2"/>
  <c r="C648" i="2"/>
  <c r="B648" i="2"/>
  <c r="A648" i="2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D552" i="2"/>
  <c r="C552" i="2"/>
  <c r="B552" i="2"/>
  <c r="A552" i="2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D534" i="2"/>
  <c r="C534" i="2"/>
  <c r="B534" i="2"/>
  <c r="A534" i="2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D530" i="2"/>
  <c r="C530" i="2"/>
  <c r="B530" i="2"/>
  <c r="A530" i="2"/>
  <c r="H529" i="2"/>
  <c r="F529" i="2"/>
  <c r="E529" i="2"/>
  <c r="C529" i="2"/>
  <c r="B529" i="2"/>
  <c r="A529" i="2"/>
  <c r="D529" i="2" s="1"/>
  <c r="H528" i="2"/>
  <c r="F528" i="2"/>
  <c r="E528" i="2"/>
  <c r="D528" i="2"/>
  <c r="C528" i="2"/>
  <c r="B528" i="2"/>
  <c r="A528" i="2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D432" i="2"/>
  <c r="C432" i="2"/>
  <c r="B432" i="2"/>
  <c r="A432" i="2"/>
  <c r="H431" i="2"/>
  <c r="F431" i="2"/>
  <c r="E431" i="2"/>
  <c r="C431" i="2"/>
  <c r="B431" i="2"/>
  <c r="A431" i="2"/>
  <c r="D431" i="2" s="1"/>
  <c r="H430" i="2"/>
  <c r="F430" i="2"/>
  <c r="E430" i="2"/>
  <c r="D430" i="2"/>
  <c r="C430" i="2"/>
  <c r="B430" i="2"/>
  <c r="A430" i="2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D422" i="2"/>
  <c r="C422" i="2"/>
  <c r="B422" i="2"/>
  <c r="A422" i="2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D376" i="2"/>
  <c r="C376" i="2"/>
  <c r="B376" i="2"/>
  <c r="A376" i="2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D318" i="2"/>
  <c r="C318" i="2"/>
  <c r="B318" i="2"/>
  <c r="A318" i="2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D298" i="2"/>
  <c r="C298" i="2"/>
  <c r="B298" i="2"/>
  <c r="A298" i="2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D290" i="2"/>
  <c r="C290" i="2"/>
  <c r="B290" i="2"/>
  <c r="A290" i="2"/>
  <c r="H289" i="2"/>
  <c r="F289" i="2"/>
  <c r="E289" i="2"/>
  <c r="C289" i="2"/>
  <c r="B289" i="2"/>
  <c r="A289" i="2"/>
  <c r="D289" i="2" s="1"/>
  <c r="H288" i="2"/>
  <c r="F288" i="2"/>
  <c r="E288" i="2"/>
  <c r="D288" i="2"/>
  <c r="C288" i="2"/>
  <c r="B288" i="2"/>
  <c r="A288" i="2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D240" i="2"/>
  <c r="C240" i="2"/>
  <c r="B240" i="2"/>
  <c r="A240" i="2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D190" i="2"/>
  <c r="C190" i="2"/>
  <c r="B190" i="2"/>
  <c r="A190" i="2"/>
  <c r="H189" i="2"/>
  <c r="F189" i="2"/>
  <c r="E189" i="2"/>
  <c r="C189" i="2"/>
  <c r="B189" i="2"/>
  <c r="A189" i="2"/>
  <c r="D189" i="2" s="1"/>
  <c r="H188" i="2"/>
  <c r="F188" i="2"/>
  <c r="E188" i="2"/>
  <c r="D188" i="2"/>
  <c r="C188" i="2"/>
  <c r="B188" i="2"/>
  <c r="A188" i="2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D178" i="2"/>
  <c r="C178" i="2"/>
  <c r="B178" i="2"/>
  <c r="A178" i="2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D142" i="2"/>
  <c r="C142" i="2"/>
  <c r="B142" i="2"/>
  <c r="A142" i="2"/>
  <c r="H141" i="2"/>
  <c r="F141" i="2"/>
  <c r="E141" i="2"/>
  <c r="C141" i="2"/>
  <c r="B141" i="2"/>
  <c r="A141" i="2"/>
  <c r="D141" i="2" s="1"/>
  <c r="H140" i="2"/>
  <c r="F140" i="2"/>
  <c r="E140" i="2"/>
  <c r="D140" i="2"/>
  <c r="C140" i="2"/>
  <c r="B140" i="2"/>
  <c r="A140" i="2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D129" i="2"/>
  <c r="C129" i="2"/>
  <c r="B129" i="2"/>
  <c r="A129" i="2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D100" i="2"/>
  <c r="C100" i="2"/>
  <c r="B100" i="2"/>
  <c r="A100" i="2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D82" i="2"/>
  <c r="C82" i="2"/>
  <c r="B82" i="2"/>
  <c r="A82" i="2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D70" i="2"/>
  <c r="C70" i="2"/>
  <c r="B70" i="2"/>
  <c r="A70" i="2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D28" i="2"/>
  <c r="C28" i="2"/>
  <c r="B28" i="2"/>
  <c r="A28" i="2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D23" i="2"/>
  <c r="C23" i="2"/>
  <c r="B23" i="2"/>
  <c r="A23" i="2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F13" i="2"/>
  <c r="E13" i="2"/>
  <c r="H13" i="2" s="1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<sst xmlns="http://schemas.openxmlformats.org/spreadsheetml/2006/main" count="322" uniqueCount="276">
  <si>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</si>
  <si>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</si>
  <si>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</si>
  <si>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</si>
  <si>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</si>
  <si>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</si>
  <si>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</si>
  <si>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</si>
  <si>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</si>
  <si>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</si>
  <si>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</si>
  <si>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</si>
  <si>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</si>
  <si>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</si>
  <si>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</si>
  <si>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</si>
  <si>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</si>
  <si>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</si>
  <si>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</si>
  <si>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</si>
  <si>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</si>
  <si>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</si>
  <si>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</si>
  <si>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</si>
  <si>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</si>
  <si>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</si>
  <si>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</si>
  <si>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</si>
  <si>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</si>
  <si>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</si>
  <si>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</si>
  <si>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</si>
  <si>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</si>
  <si>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</si>
  <si>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</si>
  <si>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</si>
  <si>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</si>
  <si>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</si>
  <si>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</si>
  <si>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</si>
  <si>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</si>
  <si>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</si>
  <si>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</si>
  <si>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</si>
  <si>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</si>
  <si>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</si>
  <si>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</si>
  <si>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</si>
  <si>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</si>
  <si>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</si>
  <si>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</si>
  <si>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</si>
  <si>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</si>
  <si>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</si>
  <si>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</si>
  <si>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</si>
  <si>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</si>
  <si>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</si>
  <si>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</si>
  <si>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</si>
  <si>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</si>
  <si>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</si>
  <si>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</si>
  <si>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</si>
  <si>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</si>
  <si>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</si>
  <si>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</si>
  <si>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</si>
  <si>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</si>
  <si>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</si>
  <si>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</si>
  <si>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</si>
  <si>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</si>
  <si>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</si>
  <si>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</si>
  <si>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</si>
  <si>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</si>
  <si>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</si>
  <si>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</si>
  <si>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</si>
  <si>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</si>
  <si>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</si>
  <si>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</si>
  <si>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</si>
  <si>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</si>
  <si>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</si>
  <si>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</si>
  <si>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</si>
  <si>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</si>
  <si>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</si>
  <si>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</si>
  <si>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</si>
  <si>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</si>
  <si>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</si>
  <si>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</si>
  <si>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</si>
  <si>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</si>
  <si>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</si>
  <si>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</si>
  <si>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</si>
  <si>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</si>
  <si>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</si>
  <si>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</si>
  <si>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</si>
  <si>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</si>
  <si>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</si>
  <si>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</si>
  <si>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</si>
  <si>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</si>
  <si>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</si>
  <si>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</si>
  <si>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</si>
  <si>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</si>
  <si>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</si>
  <si>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</si>
  <si>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</si>
  <si>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</si>
  <si>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</si>
  <si>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</si>
  <si>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</si>
  <si>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</si>
  <si>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</si>
  <si>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</si>
  <si>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</si>
  <si>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</si>
  <si>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</si>
  <si>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</si>
  <si>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</si>
  <si>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</si>
  <si>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</si>
  <si>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</si>
  <si>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</si>
  <si>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</si>
  <si>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</si>
  <si>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</si>
  <si>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</si>
  <si>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</si>
  <si>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</si>
  <si>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</si>
  <si>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</si>
  <si>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</si>
  <si>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</si>
  <si>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</si>
  <si>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</si>
  <si>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</si>
  <si>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</si>
  <si>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</si>
  <si>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</si>
  <si>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</si>
  <si>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</si>
  <si>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</si>
  <si>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</si>
  <si>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</si>
  <si>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</si>
  <si>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</si>
  <si>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</si>
  <si>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</si>
  <si>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</si>
  <si>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</si>
  <si>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</si>
  <si>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</si>
  <si>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</si>
  <si>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</si>
  <si>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</si>
  <si>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</si>
  <si>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</si>
  <si>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</si>
  <si>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</si>
  <si>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</si>
  <si>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</si>
  <si>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</si>
  <si>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</si>
  <si>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</si>
  <si>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</si>
  <si>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</si>
  <si>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</si>
  <si>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17/05/2026</t>
  </si>
  <si>
    <t>PD26000835</t>
  </si>
  <si>
    <t>הנדסה-מטה</t>
  </si>
  <si>
    <t>במכרז</t>
  </si>
  <si>
    <t>eden_s</t>
  </si>
  <si>
    <t>Y</t>
  </si>
  <si>
    <t>W2600074</t>
  </si>
  <si>
    <t>aviel_d</t>
  </si>
  <si>
    <t>400</t>
  </si>
  <si>
    <t>חוזה עבודות</t>
  </si>
  <si>
    <t>00</t>
  </si>
  <si>
    <t>מאשרי דרישות מרוכזות - כללי</t>
  </si>
  <si>
    <t>X</t>
  </si>
  <si>
    <t>350,540.00</t>
  </si>
  <si>
    <t>63,097.20</t>
  </si>
  <si>
    <t>413,637.20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</si>
  <si>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</si>
  <si>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</si>
  <si>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</si>
  <si>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</si>
  <si>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</si>
  <si>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</si>
  <si>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</si>
  <si>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</si>
  <si>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</si>
  <si>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</si>
  <si>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ilan_m</t>
  </si>
  <si>
    <t>0.00</t>
  </si>
  <si>
    <t>עבודות</t>
  </si>
  <si>
    <t>עבודות צנרת במתקן אלרואי</t>
  </si>
  <si>
    <t>אביאל דמוז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</si>
  <si>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</si>
  <si>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</si>
  <si>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</si>
  <si>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</si>
  <si>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</si>
  <si>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</si>
  <si>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</si>
  <si>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</si>
  <si>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</si>
  <si>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</si>
  <si>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</si>
  <si>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</si>
  <si>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מגופים חוצצים בקווי כיבוי אש אלרואי</t>
  </si>
  <si>
    <t>64,630</t>
  </si>
  <si>
    <t>1.00</t>
  </si>
  <si>
    <t>יח</t>
  </si>
  <si>
    <t>64,630.00</t>
  </si>
  <si>
    <t>110</t>
  </si>
  <si>
    <t>220053</t>
  </si>
  <si>
    <t>210</t>
  </si>
  <si>
    <t>110.220053.12.210-400</t>
  </si>
  <si>
    <t>אלרואי</t>
  </si>
  <si>
    <t>החלפת מגופים חוצצים כיבוי אש</t>
  </si>
  <si>
    <t>רכוש קבוע</t>
  </si>
  <si>
    <t>השקעות בבטיחות וכיבוי-הנדסה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</si>
  <si>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</si>
  <si>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</si>
  <si>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</si>
  <si>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</si>
  <si>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</si>
  <si>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</si>
  <si>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WE070007</t>
  </si>
  <si>
    <t>חיתוך צנרת ב''חם'' ללא הכנת מדר</t>
  </si>
  <si>
    <t>חיתוך ב''חם'' קצה צינור ללא הכנת מדר</t>
  </si>
  <si>
    <t>ID</t>
  </si>
  <si>
    <t>6.2.07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</si>
  <si>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</si>
  <si>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</si>
  <si>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</si>
  <si>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6.2.01</t>
  </si>
  <si>
    <t>WE070016</t>
  </si>
  <si>
    <t>הרכבת מגופים עד ASA 300</t>
  </si>
  <si>
    <t>הרכבת מגופים ואביזרים מאוגנים עד ASA 300.</t>
  </si>
  <si>
    <t>6.2.16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</si>
  <si>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</si>
  <si>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</si>
  <si>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</si>
  <si>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</si>
  <si>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</si>
  <si>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</si>
  <si>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</si>
  <si>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</si>
  <si>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</si>
  <si>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WE070023</t>
  </si>
  <si>
    <t>התקנת אביזר מתוברג</t>
  </si>
  <si>
    <t>הרכבה וסגירה של אביזר מתוברג כולל כל חומרי העזר</t>
  </si>
  <si>
    <t>6.2.23</t>
  </si>
  <si>
    <t>WE100013</t>
  </si>
  <si>
    <t>מסגר,צנר ורתך</t>
  </si>
  <si>
    <t>מסגר,צנר ורתך מוסמך</t>
  </si>
  <si>
    <t>ש'ע</t>
  </si>
  <si>
    <t>6.5.33</t>
  </si>
  <si>
    <t>WE100012</t>
  </si>
  <si>
    <t>עוזר למסגר,לצנר ולרתך</t>
  </si>
  <si>
    <t>6.5.32</t>
  </si>
  <si>
    <t>WE280001</t>
  </si>
  <si>
    <t>רכישות סכום קבוע</t>
  </si>
  <si>
    <t>CMP</t>
  </si>
  <si>
    <t>6.5.37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</si>
</sst>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11" workbookViewId="0">
      <selection activeCell="D14" sqref="D14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מגופים חוצצים בקווי כיבוי אש אלרואי</v>
      </c>
      <c r="B2" s="5"/>
      <c r="C2" s="5" t="str">
        <f>IF(DataSheet!B2&lt;&gt;0,DataSheet!B2,"")</f>
        <v>PD26000835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2000</v>
      </c>
    </row>
    <row r="5" spans="1:10" ht="46.5" customHeight="1" x14ac:dyDescent="0.3">
      <c r="A5" s="5" t="str">
        <f>IF(DataSheet!A6&lt;&gt;0,DataSheet!A6,"")</f>
        <v>WE070007</v>
      </c>
      <c r="B5" s="4" t="str">
        <f>IF(DataSheet!D6&lt;&gt;0,DataSheet!D6,"")</f>
        <v>חיתוך צנרת ב''חם'' ללא הכנת מדר</v>
      </c>
      <c r="C5" s="4" t="str">
        <f>IF(DataSheet!E6&lt;&gt;0,DataSheet!E6,"")</f>
        <v>חיתוך ב''חם'' קצה צינור ללא הכנת מדר</v>
      </c>
      <c r="D5" s="5" t="str">
        <f>IF(A5="","",IF(DataSheet!J6=0,"פריט ללא הבהרה",DataSheet!J6))</f>
        <v>6.2.07</v>
      </c>
      <c r="E5">
        <f>IF(DataSheet!B6&lt;&gt;0,DataSheet!B6,"")</f>
        <v>340</v>
      </c>
      <c r="F5" t="str">
        <f>IF(DataSheet!F6&lt;&gt;0,DataSheet!F6,"")</f>
        <v>ID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>WE070001</v>
      </c>
      <c r="B6" s="4" t="str">
        <f>IF(DataSheet!D7&lt;&gt;0,DataSheet!D7,"")</f>
        <v>ריתוך צנרת פלדת פחמן עד וכולל sch-40 ואוגנים ASA300</v>
      </c>
      <c r="C6" s="4" t="str">
        <f>IF(DataSheet!E7&lt;&gt;0,DataSheet!E7,"")</f>
        <v>ריתוך כל סוגי האוגנים ו/או ריתוך השקה ו/או ריתוך SW מפלדת פחמן עד וכולל sch-40 ואוגנים ASA 300 כולל הכנת מדר</v>
      </c>
      <c r="D6" s="5" t="str">
        <f>IF(A6="","",IF(DataSheet!J7=0,"פריט ללא הבהרה",DataSheet!J7))</f>
        <v>6.2.01</v>
      </c>
      <c r="E6">
        <f>IF(DataSheet!B7&lt;&gt;0,DataSheet!B7,"")</f>
        <v>288</v>
      </c>
      <c r="F6" t="str">
        <f>IF(DataSheet!F7&lt;&gt;0,DataSheet!F7,"")</f>
        <v>ID</v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>WE070016</v>
      </c>
      <c r="B7" s="4" t="str">
        <f>IF(DataSheet!D8&lt;&gt;0,DataSheet!D8,"")</f>
        <v>הרכבת מגופים עד ASA 300</v>
      </c>
      <c r="C7" s="4" t="str">
        <f>IF(DataSheet!E8&lt;&gt;0,DataSheet!E8,"")</f>
        <v>הרכבת מגופים ואביזרים מאוגנים עד ASA 300.</v>
      </c>
      <c r="D7" s="5" t="str">
        <f>IF(A7="","",IF(DataSheet!J8=0,"פריט ללא הבהרה",DataSheet!J8))</f>
        <v>6.2.16</v>
      </c>
      <c r="E7">
        <f>IF(DataSheet!B8&lt;&gt;0,DataSheet!B8,"")</f>
        <v>152</v>
      </c>
      <c r="F7" t="str">
        <f>IF(DataSheet!F8&lt;&gt;0,DataSheet!F8,"")</f>
        <v>ID</v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>WE070013</v>
      </c>
      <c r="B8" s="4" t="str">
        <f>IF(DataSheet!D9&lt;&gt;0,DataSheet!D9,"")</f>
        <v>פרוק צנרת עילית, גז פריי, הובלה לאתר פינוי פסולת</v>
      </c>
      <c r="C8" s="4" t="str">
        <f>IF(DataSheet!E9&lt;&gt;0,DataSheet!E9,"")</f>
        <v>פרוק צנרת עילית, ניקוי, שטיפה, גז פריי והובלה לאתר פינוי פסולת</v>
      </c>
      <c r="D8" s="5" t="str">
        <f>IF(A8="","",IF(DataSheet!J9=0,"פריט ללא הבהרה",DataSheet!J9))</f>
        <v>6.2.13</v>
      </c>
      <c r="E8">
        <f>IF(DataSheet!B9&lt;&gt;0,DataSheet!B9,"")</f>
        <v>76</v>
      </c>
      <c r="F8" t="str">
        <f>IF(DataSheet!F9&lt;&gt;0,DataSheet!F9,"")</f>
        <v>IDM</v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>WE070004</v>
      </c>
      <c r="B9" s="4" t="str">
        <f>IF(DataSheet!D10&lt;&gt;0,DataSheet!D10,"")</f>
        <v>חדירה בצנרת ראשית עד וכולל sch-40</v>
      </c>
      <c r="C9" s="4" t="str">
        <f>IF(DataSheet!E10&lt;&gt;0,DataSheet!E10,"")</f>
        <v>עיבוד התקנה וריתוך של חדירה בצנרת ראשית בכל זוית עד וכולל צנרת sch-40.</v>
      </c>
      <c r="D9" s="5" t="str">
        <f>IF(A9="","",IF(DataSheet!J10=0,"פריט ללא הבהרה",DataSheet!J10))</f>
        <v>6.2.04</v>
      </c>
      <c r="E9">
        <f>IF(DataSheet!B10&lt;&gt;0,DataSheet!B10,"")</f>
        <v>17</v>
      </c>
      <c r="F9" t="str">
        <f>IF(DataSheet!F10&lt;&gt;0,DataSheet!F10,"")</f>
        <v>ID</v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>WE070023</v>
      </c>
      <c r="B10" s="4" t="str">
        <f>IF(DataSheet!D11&lt;&gt;0,DataSheet!D11,"")</f>
        <v>התקנת אביזר מתוברג</v>
      </c>
      <c r="C10" s="4" t="str">
        <f>IF(DataSheet!E11&lt;&gt;0,DataSheet!E11,"")</f>
        <v>הרכבה וסגירה של אביזר מתוברג כולל כל חומרי העזר</v>
      </c>
      <c r="D10" s="5" t="str">
        <f>IF(A10="","",IF(DataSheet!J11=0,"פריט ללא הבהרה",DataSheet!J11))</f>
        <v>6.2.23</v>
      </c>
      <c r="E10">
        <f>IF(DataSheet!B11&lt;&gt;0,DataSheet!B11,"")</f>
        <v>55</v>
      </c>
      <c r="F10" t="str">
        <f>IF(DataSheet!F11&lt;&gt;0,DataSheet!F11,"")</f>
        <v>ID</v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>WE100013</v>
      </c>
      <c r="B11" s="4" t="str">
        <f>IF(DataSheet!D12&lt;&gt;0,DataSheet!D12,"")</f>
        <v>מסגר,צנר ורתך</v>
      </c>
      <c r="C11" s="4" t="str">
        <f>IF(DataSheet!E12&lt;&gt;0,DataSheet!E12,"")</f>
        <v>מסגר,צנר ורתך מוסמך</v>
      </c>
      <c r="D11" s="5" t="str">
        <f>IF(A11="","",IF(DataSheet!J12=0,"פריט ללא הבהרה",DataSheet!J12))</f>
        <v>6.5.33</v>
      </c>
      <c r="E11">
        <f>IF(DataSheet!B12&lt;&gt;0,DataSheet!B12,"")</f>
        <v>20</v>
      </c>
      <c r="F11" t="str">
        <f>IF(DataSheet!F12&lt;&gt;0,DataSheet!F12,"")</f>
        <v>ש'ע</v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>WE100012</v>
      </c>
      <c r="B12" s="4" t="str">
        <f>IF(DataSheet!D13&lt;&gt;0,DataSheet!D13,"")</f>
        <v>עוזר למסגר,לצנר ולרתך</v>
      </c>
      <c r="C12" s="4" t="str">
        <f>IF(DataSheet!E13&lt;&gt;0,DataSheet!E13,"")</f>
        <v>עוזר למסגר,לצנר ולרתך</v>
      </c>
      <c r="D12" s="5" t="str">
        <f>IF(A12="","",IF(DataSheet!J13=0,"פריט ללא הבהרה",DataSheet!J13))</f>
        <v>6.5.32</v>
      </c>
      <c r="E12">
        <f>IF(DataSheet!B13&lt;&gt;0,DataSheet!B13,"")</f>
        <v>20</v>
      </c>
      <c r="F12" t="str">
        <f>IF(DataSheet!F13&lt;&gt;0,DataSheet!F13,"")</f>
        <v>ש'ע</v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>WE280001</v>
      </c>
      <c r="B13" s="4" t="str">
        <f>IF(DataSheet!D14&lt;&gt;0,DataSheet!D14,"")</f>
        <v>רכישות סכום קבוע</v>
      </c>
      <c r="C13" s="4" t="str">
        <f>IF(DataSheet!E14&lt;&gt;0,DataSheet!E14,"")</f>
        <v>רכישות סכום קבוע</v>
      </c>
      <c r="D13" s="5" t="str">
        <f>IF(A13="","",IF(DataSheet!J14=0,"פריט ללא הבהרה",DataSheet!J14))</f>
        <v>6.5.37</v>
      </c>
      <c r="E13">
        <f>IF(DataSheet!B14&lt;&gt;0,DataSheet!B14,"")</f>
        <v>2000</v>
      </c>
      <c r="F13" t="str">
        <f>IF(DataSheet!F14&lt;&gt;0,DataSheet!F14,"")</f>
        <v>CMP</v>
      </c>
      <c r="G13" s="3">
        <v>1</v>
      </c>
      <c r="H13">
        <f t="shared" si="0"/>
        <v>2000</v>
      </c>
    </row>
    <row r="14" spans="1:10" ht="46.5" customHeight="1" x14ac:dyDescent="0.3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3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3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3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14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350540</v>
      </c>
      <c r="AE2" t="s">
        <v>190</v>
      </c>
      <c r="AF2" t="s">
        <v>191</v>
      </c>
      <c r="AG2" t="s">
        <v>192</v>
      </c>
      <c r="AH2" t="s">
        <v>193</v>
      </c>
      <c r="AL2" t="s">
        <v>180</v>
      </c>
      <c r="AM2" s="2">
        <v>46181.4909722222</v>
      </c>
      <c r="AN2" t="s">
        <v>194</v>
      </c>
      <c r="AQ2" s="11">
        <v>2</v>
      </c>
      <c r="AR2" t="s">
        <v>195</v>
      </c>
      <c r="AS2" s="11">
        <v>9</v>
      </c>
      <c r="AT2" t="s">
        <v>196</v>
      </c>
      <c r="BE2" t="s">
        <v>197</v>
      </c>
      <c r="BG2" t="s">
        <v>198</v>
      </c>
      <c r="BI2" t="s">
        <v>199</v>
      </c>
      <c r="BK2" t="s">
        <v>200</v>
      </c>
      <c r="BL2" t="s">
        <v>201</v>
      </c>
      <c r="BS2" t="s">
        <v>202</v>
      </c>
      <c r="BV2" t="s">
        <v>203</v>
      </c>
      <c r="CA2" s="11">
        <v>3</v>
      </c>
      <c r="CB2" t="s">
        <v>204</v>
      </c>
      <c r="CD2" t="s">
        <v>182</v>
      </c>
      <c r="CG2" s="11">
        <v>0</v>
      </c>
      <c r="CH2" t="s">
        <v>205</v>
      </c>
      <c r="CJ2" t="s">
        <v>181</v>
      </c>
      <c r="CM2" t="s">
        <v>181</v>
      </c>
      <c r="CN2" s="11">
        <v>0</v>
      </c>
      <c r="CO2" s="11">
        <v>413637.2</v>
      </c>
      <c r="CP2" s="11">
        <v>413637.2</v>
      </c>
      <c r="CQ2" t="s">
        <v>181</v>
      </c>
      <c r="CV2" t="s">
        <v>206</v>
      </c>
      <c r="DC2" t="s">
        <v>181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207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208</v>
      </c>
      <c r="BT3" t="s">
        <v>209</v>
      </c>
      <c r="BU3" t="s">
        <v>210</v>
      </c>
      <c r="BV3" t="s">
        <v>211</v>
      </c>
      <c r="BW3" t="s">
        <v>212</v>
      </c>
      <c r="BX3" t="s">
        <v>213</v>
      </c>
      <c r="BY3" t="s">
        <v>214</v>
      </c>
      <c r="BZ3" t="s">
        <v>215</v>
      </c>
      <c r="CA3" t="s">
        <v>216</v>
      </c>
      <c r="CB3" t="s">
        <v>217</v>
      </c>
    </row>
    <row r="4" spans="1:107" x14ac:dyDescent="0.3">
      <c r="A4" s="1" t="s">
        <v>218</v>
      </c>
      <c r="C4" t="s">
        <v>219</v>
      </c>
      <c r="D4" t="s">
        <v>220</v>
      </c>
      <c r="E4" t="s">
        <v>201</v>
      </c>
      <c r="F4" t="s">
        <v>221</v>
      </c>
      <c r="G4" t="s">
        <v>222</v>
      </c>
      <c r="J4" t="s">
        <v>223</v>
      </c>
      <c r="K4" t="s">
        <v>192</v>
      </c>
      <c r="L4" s="1">
        <v>46159</v>
      </c>
      <c r="M4" t="s">
        <v>224</v>
      </c>
      <c r="N4" t="s">
        <v>225</v>
      </c>
      <c r="O4" t="s">
        <v>197</v>
      </c>
      <c r="P4" t="s">
        <v>226</v>
      </c>
      <c r="Q4" t="s">
        <v>184</v>
      </c>
      <c r="R4" t="s">
        <v>227</v>
      </c>
      <c r="V4" t="s">
        <v>228</v>
      </c>
      <c r="W4" t="s">
        <v>229</v>
      </c>
      <c r="X4" t="s">
        <v>198</v>
      </c>
      <c r="Y4" t="s">
        <v>230</v>
      </c>
      <c r="Z4" t="s">
        <v>231</v>
      </c>
      <c r="AD4" s="11">
        <v>0</v>
      </c>
      <c r="AF4" t="s">
        <v>232</v>
      </c>
      <c r="AI4" s="1">
        <v>0</v>
      </c>
      <c r="AK4" s="1">
        <v>46159</v>
      </c>
      <c r="AL4" s="1">
        <v>46159</v>
      </c>
      <c r="AM4" s="1">
        <v>46159</v>
      </c>
      <c r="AQ4" s="11">
        <v>0</v>
      </c>
      <c r="AR4" s="11">
        <v>36371</v>
      </c>
      <c r="AS4" s="11">
        <v>64630</v>
      </c>
      <c r="AU4" t="s">
        <v>222</v>
      </c>
      <c r="AV4" t="s">
        <v>192</v>
      </c>
      <c r="AW4" t="s">
        <v>181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2</v>
      </c>
      <c r="BO4" s="11">
        <v>0</v>
      </c>
      <c r="BQ4" s="11">
        <v>0</v>
      </c>
      <c r="BR4" t="s">
        <v>181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238</v>
      </c>
      <c r="B6" s="11">
        <v>340</v>
      </c>
      <c r="C6" s="11">
        <v>40</v>
      </c>
      <c r="D6" t="s">
        <v>239</v>
      </c>
      <c r="E6" t="s">
        <v>240</v>
      </c>
      <c r="F6" t="s">
        <v>241</v>
      </c>
      <c r="G6" s="11">
        <v>13600</v>
      </c>
      <c r="H6" t="s">
        <v>192</v>
      </c>
      <c r="I6" s="11">
        <v>340</v>
      </c>
      <c r="J6" t="s">
        <v>242</v>
      </c>
    </row>
    <row r="7" spans="1:107" x14ac:dyDescent="0.3">
      <c r="A7" s="1" t="s">
        <v>243</v>
      </c>
      <c r="B7" s="11">
        <v>288</v>
      </c>
      <c r="C7" s="11">
        <v>70</v>
      </c>
      <c r="D7" t="s">
        <v>244</v>
      </c>
      <c r="E7" t="s">
        <v>245</v>
      </c>
      <c r="F7" t="s">
        <v>241</v>
      </c>
      <c r="G7" s="11">
        <v>20160</v>
      </c>
      <c r="H7" t="s">
        <v>192</v>
      </c>
      <c r="I7" s="11">
        <v>288</v>
      </c>
      <c r="J7" t="s">
        <v>246</v>
      </c>
    </row>
    <row r="8" spans="1:107" x14ac:dyDescent="0.3">
      <c r="A8" s="1" t="s">
        <v>247</v>
      </c>
      <c r="B8" s="11">
        <v>152</v>
      </c>
      <c r="C8" s="11">
        <v>100</v>
      </c>
      <c r="D8" t="s">
        <v>248</v>
      </c>
      <c r="E8" t="s">
        <v>249</v>
      </c>
      <c r="F8" t="s">
        <v>241</v>
      </c>
      <c r="G8" s="11">
        <v>15200</v>
      </c>
      <c r="H8" t="s">
        <v>192</v>
      </c>
      <c r="I8" s="11">
        <v>152</v>
      </c>
      <c r="J8" t="s">
        <v>250</v>
      </c>
    </row>
    <row r="9" spans="1:107" x14ac:dyDescent="0.3">
      <c r="A9" s="1" t="s">
        <v>251</v>
      </c>
      <c r="B9" s="11">
        <v>76</v>
      </c>
      <c r="C9" s="11">
        <v>40</v>
      </c>
      <c r="D9" t="s">
        <v>252</v>
      </c>
      <c r="E9" t="s">
        <v>253</v>
      </c>
      <c r="F9" t="s">
        <v>254</v>
      </c>
      <c r="G9" s="11">
        <v>3040</v>
      </c>
      <c r="H9" t="s">
        <v>192</v>
      </c>
      <c r="I9" s="11">
        <v>76</v>
      </c>
      <c r="J9" t="s">
        <v>255</v>
      </c>
    </row>
    <row r="10" spans="1:107" x14ac:dyDescent="0.3">
      <c r="A10" s="1" t="s">
        <v>256</v>
      </c>
      <c r="B10" s="11">
        <v>17</v>
      </c>
      <c r="C10" s="11">
        <v>140</v>
      </c>
      <c r="D10" t="s">
        <v>257</v>
      </c>
      <c r="E10" t="s">
        <v>258</v>
      </c>
      <c r="F10" t="s">
        <v>241</v>
      </c>
      <c r="G10" s="11">
        <v>2380</v>
      </c>
      <c r="H10" t="s">
        <v>192</v>
      </c>
      <c r="I10" s="11">
        <v>17</v>
      </c>
      <c r="J10" t="s">
        <v>259</v>
      </c>
    </row>
    <row r="11" spans="1:107" x14ac:dyDescent="0.3">
      <c r="A11" s="1" t="s">
        <v>260</v>
      </c>
      <c r="B11" s="11">
        <v>55</v>
      </c>
      <c r="C11" s="11">
        <v>70</v>
      </c>
      <c r="D11" t="s">
        <v>261</v>
      </c>
      <c r="E11" t="s">
        <v>262</v>
      </c>
      <c r="F11" t="s">
        <v>241</v>
      </c>
      <c r="G11" s="11">
        <v>3850</v>
      </c>
      <c r="H11" t="s">
        <v>192</v>
      </c>
      <c r="I11" s="11">
        <v>55</v>
      </c>
      <c r="J11" t="s">
        <v>263</v>
      </c>
    </row>
    <row r="12" spans="1:107" x14ac:dyDescent="0.3">
      <c r="A12" s="1" t="s">
        <v>264</v>
      </c>
      <c r="B12" s="11">
        <v>20</v>
      </c>
      <c r="C12" s="11">
        <v>120</v>
      </c>
      <c r="D12" t="s">
        <v>265</v>
      </c>
      <c r="E12" t="s">
        <v>266</v>
      </c>
      <c r="F12" t="s">
        <v>267</v>
      </c>
      <c r="G12" s="11">
        <v>2400</v>
      </c>
      <c r="H12" t="s">
        <v>192</v>
      </c>
      <c r="I12" s="11">
        <v>20</v>
      </c>
      <c r="J12" t="s">
        <v>268</v>
      </c>
    </row>
    <row r="13" spans="1:107" x14ac:dyDescent="0.3">
      <c r="A13" s="1" t="s">
        <v>269</v>
      </c>
      <c r="B13" s="11">
        <v>20</v>
      </c>
      <c r="C13" s="11">
        <v>100</v>
      </c>
      <c r="D13" t="s">
        <v>270</v>
      </c>
      <c r="E13" t="s">
        <v>270</v>
      </c>
      <c r="F13" t="s">
        <v>267</v>
      </c>
      <c r="G13" s="11">
        <v>2000</v>
      </c>
      <c r="H13" t="s">
        <v>192</v>
      </c>
      <c r="I13" s="11">
        <v>20</v>
      </c>
      <c r="J13" t="s">
        <v>271</v>
      </c>
    </row>
    <row r="14" spans="1:107" x14ac:dyDescent="0.3">
      <c r="A14" s="1" t="s">
        <v>272</v>
      </c>
      <c r="B14" s="11">
        <v>2000</v>
      </c>
      <c r="C14" s="11">
        <v>1</v>
      </c>
      <c r="D14" t="s">
        <v>273</v>
      </c>
      <c r="E14" t="s">
        <v>273</v>
      </c>
      <c r="F14" t="s">
        <v>274</v>
      </c>
      <c r="G14" s="11">
        <v>2000</v>
      </c>
      <c r="H14" t="s">
        <v>192</v>
      </c>
      <c r="I14" s="11">
        <v>2000</v>
      </c>
      <c r="J1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2026-06-08T08:52:51Z</dcterms:modified>
</cp:coreProperties>
</file>